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Кассовое исполнение" sheetId="2" r:id="rId1"/>
    <sheet name="Целевые показатели" sheetId="1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9" i="2" l="1"/>
  <c r="M19" i="2"/>
  <c r="L19" i="2"/>
  <c r="G19" i="2"/>
  <c r="C19" i="2"/>
  <c r="N18" i="2"/>
  <c r="M18" i="2"/>
  <c r="L18" i="2"/>
  <c r="G18" i="2"/>
  <c r="C18" i="2"/>
  <c r="K18" i="2" s="1"/>
  <c r="N17" i="2"/>
  <c r="M17" i="2"/>
  <c r="L17" i="2"/>
  <c r="G17" i="2"/>
  <c r="C17" i="2"/>
  <c r="J16" i="2"/>
  <c r="H16" i="2"/>
  <c r="H15" i="2" s="1"/>
  <c r="F16" i="2"/>
  <c r="F15" i="2" s="1"/>
  <c r="E16" i="2"/>
  <c r="M16" i="2" s="1"/>
  <c r="D16" i="2"/>
  <c r="N14" i="2"/>
  <c r="M14" i="2"/>
  <c r="L14" i="2"/>
  <c r="G14" i="2"/>
  <c r="C14" i="2"/>
  <c r="N13" i="2"/>
  <c r="M13" i="2"/>
  <c r="L13" i="2"/>
  <c r="G13" i="2"/>
  <c r="C13" i="2"/>
  <c r="J12" i="2"/>
  <c r="J11" i="2" s="1"/>
  <c r="H12" i="2"/>
  <c r="F12" i="2"/>
  <c r="F11" i="2" s="1"/>
  <c r="E12" i="2"/>
  <c r="M12" i="2" s="1"/>
  <c r="D12" i="2"/>
  <c r="N10" i="2"/>
  <c r="M10" i="2"/>
  <c r="L10" i="2"/>
  <c r="G10" i="2"/>
  <c r="C10" i="2"/>
  <c r="L9" i="2"/>
  <c r="F9" i="2"/>
  <c r="E9" i="2"/>
  <c r="G16" i="1"/>
  <c r="G15" i="1"/>
  <c r="G14" i="1"/>
  <c r="G12" i="1"/>
  <c r="G11" i="1"/>
  <c r="K10" i="2" l="1"/>
  <c r="E11" i="2"/>
  <c r="M11" i="2" s="1"/>
  <c r="K13" i="2"/>
  <c r="E15" i="2"/>
  <c r="M15" i="2" s="1"/>
  <c r="L12" i="2"/>
  <c r="C16" i="2"/>
  <c r="G16" i="2"/>
  <c r="K16" i="2" s="1"/>
  <c r="K17" i="2"/>
  <c r="N16" i="2"/>
  <c r="H11" i="2"/>
  <c r="H8" i="2" s="1"/>
  <c r="H7" i="2" s="1"/>
  <c r="F8" i="2"/>
  <c r="F7" i="2" s="1"/>
  <c r="K14" i="2"/>
  <c r="C9" i="2"/>
  <c r="K19" i="2"/>
  <c r="C12" i="2"/>
  <c r="L16" i="2"/>
  <c r="N11" i="2"/>
  <c r="J9" i="2"/>
  <c r="D11" i="2"/>
  <c r="N12" i="2"/>
  <c r="J15" i="2"/>
  <c r="N15" i="2" s="1"/>
  <c r="G12" i="2"/>
  <c r="M9" i="2"/>
  <c r="D15" i="2"/>
  <c r="K12" i="2" l="1"/>
  <c r="E8" i="2"/>
  <c r="E7" i="2" s="1"/>
  <c r="M7" i="2" s="1"/>
  <c r="C15" i="2"/>
  <c r="L15" i="2"/>
  <c r="L11" i="2"/>
  <c r="G11" i="2"/>
  <c r="G9" i="2"/>
  <c r="K9" i="2" s="1"/>
  <c r="J8" i="2"/>
  <c r="N9" i="2"/>
  <c r="D8" i="2"/>
  <c r="C11" i="2"/>
  <c r="K11" i="2" s="1"/>
  <c r="G15" i="2"/>
  <c r="M8" i="2" l="1"/>
  <c r="K15" i="2"/>
  <c r="C8" i="2"/>
  <c r="D7" i="2"/>
  <c r="L8" i="2"/>
  <c r="N8" i="2"/>
  <c r="J7" i="2"/>
  <c r="N7" i="2" s="1"/>
  <c r="G8" i="2"/>
  <c r="K8" i="2" l="1"/>
  <c r="G7" i="2"/>
  <c r="C7" i="2"/>
  <c r="L7" i="2"/>
  <c r="K7" i="2" l="1"/>
</calcChain>
</file>

<file path=xl/sharedStrings.xml><?xml version="1.0" encoding="utf-8"?>
<sst xmlns="http://schemas.openxmlformats.org/spreadsheetml/2006/main" count="77" uniqueCount="59">
  <si>
    <t>Городское поселение Белоярский</t>
  </si>
  <si>
    <t>Муниципальная программа городского поселения Белоярский  «Повышение эффективности деятельности органов местного самоуправления городского поселения Белоярский на 2017–2019 годы»</t>
  </si>
  <si>
    <t>Подпрограмма 1 «Обеспечение деятельности органов местного самоуправления Белоярского района»</t>
  </si>
  <si>
    <t>Обеспечение выполнения функций органов местного самоуправления городского поселения Белоярский</t>
  </si>
  <si>
    <t>%</t>
  </si>
  <si>
    <t>100*</t>
  </si>
  <si>
    <t>Администрация городского поселения Белоярский</t>
  </si>
  <si>
    <t>Подпрограмма 2 «Развитие муниципальной службы в Белоярском районе»</t>
  </si>
  <si>
    <t>Доля муниципальных служащих администрации городского поселения Белоярский, прошедших  диспансеризацию, от потребности</t>
  </si>
  <si>
    <t>Обеспечение участия в семинарах, совещаниях, конференциях, проводимых за пределами городского поселения Белоярский</t>
  </si>
  <si>
    <t xml:space="preserve"> Муниципальная программа городского поселения Белоярский "Развитие жилищно-коммунального комплекса на территории городского поселения Белоярский на 2017 – 2019 годы"</t>
  </si>
  <si>
    <t>тыс.гКал</t>
  </si>
  <si>
    <t xml:space="preserve">Управление жилищно-коммунального хозяйства администрации Белоярского района </t>
  </si>
  <si>
    <t>Объем вывезенных жидких бытовых отходов, м3</t>
  </si>
  <si>
    <r>
      <t>м</t>
    </r>
    <r>
      <rPr>
        <vertAlign val="superscript"/>
        <sz val="10.5"/>
        <rFont val="Times New Roman"/>
        <family val="1"/>
        <charset val="204"/>
      </rPr>
      <t>3</t>
    </r>
  </si>
  <si>
    <t>Разработано программ комплексного развития систем коммунальной инфраструктуры</t>
  </si>
  <si>
    <t>ед.</t>
  </si>
  <si>
    <t>Информация</t>
  </si>
  <si>
    <t>№ п/п</t>
  </si>
  <si>
    <t>Наименование  целевых показателей</t>
  </si>
  <si>
    <t>Единица измерения</t>
  </si>
  <si>
    <t>Базовый показатель на начало разработки</t>
  </si>
  <si>
    <t>Предусмотрено по программе на отчетный год</t>
  </si>
  <si>
    <t>За отчетный период</t>
  </si>
  <si>
    <t>% выполнения за отчетный период</t>
  </si>
  <si>
    <t>Информационная обеспеченность</t>
  </si>
  <si>
    <t>о достижении целевых показателей о реализации муниципальных программ городского поселения 
в границах Белоярского района за 1 квартал 2017 года</t>
  </si>
  <si>
    <t>Возмещение недополученных доходов в связи с оказанием населению коммунальных услуг:
от объема предоставленных услуг по теплоснабжению, тыс.гКал</t>
  </si>
  <si>
    <t>«Повышение эффективности деятельности органов местного самоуправления городского поселения Белоярский на 2017–2019 годы»</t>
  </si>
  <si>
    <t>Подпрограмма 1 «Обеспечение деятельности органов местного самоуправления городского поселения Белоярский»</t>
  </si>
  <si>
    <t>Обеспечение выполнения полномочий и функций органов местного самоуправления городского поселения Белоярский (1.1)</t>
  </si>
  <si>
    <t>5 303,5</t>
  </si>
  <si>
    <t>Обеспечение выполнения полномочий и функций органов местного самоуправления за текущий период произведено в полном объеме</t>
  </si>
  <si>
    <t>Подпрограмма 2 «Развитие муниципальной службы в городском поселении Белоярский»</t>
  </si>
  <si>
    <t xml:space="preserve">Создание условий для развития и совершенствования муниципальной службы </t>
  </si>
  <si>
    <t>участие в семинарах, совещаниях, конференциях, проводимых за пределами г.п.Белоярский</t>
  </si>
  <si>
    <t>Принто участие в заседании Совета при губернаторе ХМАО-Югры по развитию местного самоуправления в г.Ханты-Мансийск</t>
  </si>
  <si>
    <t>проведение диспансеризации</t>
  </si>
  <si>
    <t xml:space="preserve">Диспансеризация муниципальных служащих администрации городского поселения Белоярский запланирована на 4 квартал 2016 года.   </t>
  </si>
  <si>
    <t>«Развитие жилищно-коммунального комплекса на территории городского поселения Белоярский на 2017 – 2019 годы»</t>
  </si>
  <si>
    <t xml:space="preserve">Предоставление субсидий юридическим лицам в жилищно-коммунальной сфере на территории городского поселения Белоярский </t>
  </si>
  <si>
    <t>Вывоз жидких бытовых отходов</t>
  </si>
  <si>
    <t>Документы с целью заключения договора на предоставление субсидии в адрес администрации г.п.Белоярский не поступали. Предоставление субсидий носит заявительный характер</t>
  </si>
  <si>
    <t>Теплоснабжение и горячее водоснабжение</t>
  </si>
  <si>
    <t>Документы с целью заключения договора на предоставление субсидии в адрес администрации г.п.Белоярский не поступали.</t>
  </si>
  <si>
    <t xml:space="preserve">Разработка и актуализация программ комплексного развития систем коммунальной инфраструктуры </t>
  </si>
  <si>
    <t>Срок исполнения работы, согласно заключенному контракту - 31.03.2017 года</t>
  </si>
  <si>
    <t>Отчет</t>
  </si>
  <si>
    <t xml:space="preserve">Наименование  муниципальной программы, подпрограммы, мероприятий </t>
  </si>
  <si>
    <t>Объемы бюджетных ассигнований на реализацию муниципальных программ в соответствии со сводной бюджетной росписью на 1 квартал 2017 года, тыс. рублей</t>
  </si>
  <si>
    <t>Фактические объемы бюджетных ассигнований на реализацию муниципальной программы 
за 1 квартал 2017 года, тыс. рублей</t>
  </si>
  <si>
    <t>Процент исполнения</t>
  </si>
  <si>
    <t>Примечания</t>
  </si>
  <si>
    <t>Всего</t>
  </si>
  <si>
    <t>в том числе</t>
  </si>
  <si>
    <t xml:space="preserve"> бюджет Белоярского района</t>
  </si>
  <si>
    <t>бюджет ХМАО</t>
  </si>
  <si>
    <t>Федеральный бюджет</t>
  </si>
  <si>
    <t>о ходе выполнения муниципальных программ городского поселения Белоярского района за 1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</si>
</sst>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_р_._-;\-* #,##0.0_р_._-;_-* &quot;-&quot;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u/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vertAlign val="superscript"/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sz val="10.5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/>
    </xf>
    <xf numFmtId="9" fontId="5" fillId="0" borderId="4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9" fontId="5" fillId="0" borderId="4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4" borderId="4" xfId="0" applyNumberFormat="1" applyFont="1" applyFill="1" applyBorder="1" applyAlignment="1" applyProtection="1">
      <alignment vertical="center"/>
    </xf>
    <xf numFmtId="0" fontId="3" fillId="4" borderId="4" xfId="0" applyFont="1" applyFill="1" applyBorder="1" applyAlignment="1">
      <alignment horizontal="left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165" fontId="4" fillId="4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 wrapText="1"/>
    </xf>
    <xf numFmtId="164" fontId="4" fillId="5" borderId="4" xfId="0" applyNumberFormat="1" applyFont="1" applyFill="1" applyBorder="1" applyAlignment="1">
      <alignment horizontal="center" vertical="center"/>
    </xf>
    <xf numFmtId="165" fontId="4" fillId="5" borderId="4" xfId="0" applyNumberFormat="1" applyFont="1" applyFill="1" applyBorder="1" applyAlignment="1">
      <alignment horizontal="center" vertical="center"/>
    </xf>
    <xf numFmtId="165" fontId="4" fillId="5" borderId="4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vertical="top" wrapText="1"/>
    </xf>
    <xf numFmtId="0" fontId="4" fillId="3" borderId="7" xfId="0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5" fontId="5" fillId="3" borderId="4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left" vertical="center" wrapText="1"/>
    </xf>
    <xf numFmtId="164" fontId="5" fillId="6" borderId="4" xfId="0" applyNumberFormat="1" applyFont="1" applyFill="1" applyBorder="1" applyAlignment="1">
      <alignment horizontal="center" vertical="center" wrapText="1"/>
    </xf>
    <xf numFmtId="165" fontId="5" fillId="6" borderId="4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5" fillId="6" borderId="8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top" wrapText="1"/>
    </xf>
    <xf numFmtId="0" fontId="5" fillId="0" borderId="8" xfId="0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vertical="center" wrapText="1"/>
    </xf>
    <xf numFmtId="16" fontId="5" fillId="6" borderId="4" xfId="0" applyNumberFormat="1" applyFont="1" applyFill="1" applyBorder="1" applyAlignment="1">
      <alignment horizontal="center" vertical="top" wrapText="1"/>
    </xf>
    <xf numFmtId="165" fontId="5" fillId="6" borderId="4" xfId="0" applyNumberFormat="1" applyFont="1" applyFill="1" applyBorder="1" applyAlignment="1">
      <alignment horizontal="center" vertical="center"/>
    </xf>
    <xf numFmtId="165" fontId="4" fillId="6" borderId="4" xfId="0" applyNumberFormat="1" applyFont="1" applyFill="1" applyBorder="1" applyAlignment="1">
      <alignment horizontal="center" vertical="center" wrapText="1"/>
    </xf>
    <xf numFmtId="16" fontId="5" fillId="0" borderId="4" xfId="0" applyNumberFormat="1" applyFont="1" applyBorder="1" applyAlignment="1">
      <alignment horizontal="center" vertical="top" wrapText="1"/>
    </xf>
    <xf numFmtId="0" fontId="5" fillId="3" borderId="4" xfId="0" applyFont="1" applyFill="1" applyBorder="1" applyAlignment="1">
      <alignment horizontal="left" vertical="center" wrapText="1"/>
    </xf>
    <xf numFmtId="164" fontId="5" fillId="6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65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A2" sqref="A2:O2"/>
    </sheetView>
  </sheetViews>
  <sheetFormatPr defaultRowHeight="15" x14ac:dyDescent="0.25"/>
  <cols>
    <col min="1" max="1" width="5" customWidth="1"/>
    <col min="2" max="2" width="50.42578125" customWidth="1"/>
    <col min="3" max="3" width="10.5703125" customWidth="1"/>
    <col min="4" max="4" width="11.7109375" customWidth="1"/>
    <col min="5" max="5" width="7.42578125" bestFit="1" customWidth="1"/>
    <col min="6" max="6" width="9.42578125" customWidth="1"/>
    <col min="7" max="7" width="10.7109375" customWidth="1"/>
    <col min="8" max="8" width="12" customWidth="1"/>
    <col min="9" max="9" width="7.42578125" bestFit="1" customWidth="1"/>
    <col min="12" max="12" width="11.5703125" customWidth="1"/>
    <col min="13" max="13" width="7.42578125" bestFit="1" customWidth="1"/>
    <col min="15" max="15" width="41.7109375" customWidth="1"/>
  </cols>
  <sheetData>
    <row r="1" spans="1:15" ht="15.75" x14ac:dyDescent="0.25">
      <c r="A1" s="75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5.75" x14ac:dyDescent="0.25">
      <c r="A2" s="15" t="s">
        <v>58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76"/>
      <c r="B3" s="77"/>
      <c r="C3" s="78"/>
      <c r="D3" s="78"/>
      <c r="E3" s="76"/>
      <c r="F3" s="76"/>
      <c r="G3" s="76"/>
      <c r="H3" s="76"/>
      <c r="I3" s="76"/>
      <c r="J3" s="76"/>
      <c r="K3" s="76"/>
      <c r="L3" s="76"/>
      <c r="M3" s="76"/>
      <c r="N3" s="76"/>
      <c r="O3" s="79"/>
    </row>
    <row r="4" spans="1:15" ht="74.25" customHeight="1" x14ac:dyDescent="0.25">
      <c r="A4" s="20" t="s">
        <v>18</v>
      </c>
      <c r="B4" s="20" t="s">
        <v>48</v>
      </c>
      <c r="C4" s="20" t="s">
        <v>49</v>
      </c>
      <c r="D4" s="20"/>
      <c r="E4" s="20"/>
      <c r="F4" s="20"/>
      <c r="G4" s="20" t="s">
        <v>50</v>
      </c>
      <c r="H4" s="20"/>
      <c r="I4" s="20"/>
      <c r="J4" s="20"/>
      <c r="K4" s="20" t="s">
        <v>51</v>
      </c>
      <c r="L4" s="20"/>
      <c r="M4" s="20"/>
      <c r="N4" s="20"/>
      <c r="O4" s="20" t="s">
        <v>52</v>
      </c>
    </row>
    <row r="5" spans="1:15" x14ac:dyDescent="0.25">
      <c r="A5" s="20"/>
      <c r="B5" s="20"/>
      <c r="C5" s="20" t="s">
        <v>53</v>
      </c>
      <c r="D5" s="20" t="s">
        <v>54</v>
      </c>
      <c r="E5" s="20"/>
      <c r="F5" s="20"/>
      <c r="G5" s="20" t="s">
        <v>53</v>
      </c>
      <c r="H5" s="20" t="s">
        <v>54</v>
      </c>
      <c r="I5" s="20"/>
      <c r="J5" s="20"/>
      <c r="K5" s="20" t="s">
        <v>53</v>
      </c>
      <c r="L5" s="20" t="s">
        <v>54</v>
      </c>
      <c r="M5" s="20"/>
      <c r="N5" s="20"/>
      <c r="O5" s="80"/>
    </row>
    <row r="6" spans="1:15" ht="54" x14ac:dyDescent="0.25">
      <c r="A6" s="20"/>
      <c r="B6" s="20"/>
      <c r="C6" s="20"/>
      <c r="D6" s="26" t="s">
        <v>55</v>
      </c>
      <c r="E6" s="26" t="s">
        <v>56</v>
      </c>
      <c r="F6" s="26" t="s">
        <v>57</v>
      </c>
      <c r="G6" s="20"/>
      <c r="H6" s="26" t="s">
        <v>55</v>
      </c>
      <c r="I6" s="26" t="s">
        <v>56</v>
      </c>
      <c r="J6" s="26" t="s">
        <v>57</v>
      </c>
      <c r="K6" s="20"/>
      <c r="L6" s="26" t="s">
        <v>55</v>
      </c>
      <c r="M6" s="26" t="s">
        <v>56</v>
      </c>
      <c r="N6" s="26" t="s">
        <v>57</v>
      </c>
      <c r="O6" s="80"/>
    </row>
    <row r="7" spans="1:15" ht="22.5" customHeight="1" x14ac:dyDescent="0.25">
      <c r="A7" s="27"/>
      <c r="B7" s="28" t="s">
        <v>0</v>
      </c>
      <c r="C7" s="29">
        <f>SUM(D7:F7)</f>
        <v>13849.199999999999</v>
      </c>
      <c r="D7" s="30">
        <f t="shared" ref="D7:J7" si="0">D8+D15</f>
        <v>13849.199999999999</v>
      </c>
      <c r="E7" s="29">
        <f t="shared" si="0"/>
        <v>0</v>
      </c>
      <c r="F7" s="29">
        <f t="shared" si="0"/>
        <v>0</v>
      </c>
      <c r="G7" s="31">
        <f t="shared" si="0"/>
        <v>1102</v>
      </c>
      <c r="H7" s="31">
        <f>H8+H15</f>
        <v>1102</v>
      </c>
      <c r="I7" s="31">
        <v>0</v>
      </c>
      <c r="J7" s="31">
        <f t="shared" si="0"/>
        <v>0</v>
      </c>
      <c r="K7" s="31">
        <f>IFERROR(G7/C7*100,"-")</f>
        <v>7.9571383184588287</v>
      </c>
      <c r="L7" s="31">
        <f>IFERROR(H7/D7*100,"-")</f>
        <v>7.9571383184588287</v>
      </c>
      <c r="M7" s="31" t="str">
        <f>IFERROR(I7/E7*100,"-")</f>
        <v>-</v>
      </c>
      <c r="N7" s="31" t="str">
        <f>IFERROR(J7/F7*100,"-")</f>
        <v>-</v>
      </c>
      <c r="O7" s="32"/>
    </row>
    <row r="8" spans="1:15" ht="40.5" x14ac:dyDescent="0.25">
      <c r="A8" s="33">
        <v>1</v>
      </c>
      <c r="B8" s="34" t="s">
        <v>28</v>
      </c>
      <c r="C8" s="35">
        <f>SUM(D8:F8)</f>
        <v>5385.9</v>
      </c>
      <c r="D8" s="35">
        <f>D9+D11</f>
        <v>5385.9</v>
      </c>
      <c r="E8" s="35">
        <f>E9+E11</f>
        <v>0</v>
      </c>
      <c r="F8" s="35">
        <f>F9+F11</f>
        <v>0</v>
      </c>
      <c r="G8" s="36">
        <f>SUM(H8:J8)</f>
        <v>1102</v>
      </c>
      <c r="H8" s="36">
        <f>H9+H11</f>
        <v>1102</v>
      </c>
      <c r="I8" s="36">
        <v>0</v>
      </c>
      <c r="J8" s="36">
        <f>J9+J11</f>
        <v>0</v>
      </c>
      <c r="K8" s="37">
        <f>IFERROR(G8/C8*100,"-")</f>
        <v>20.460832915575857</v>
      </c>
      <c r="L8" s="37">
        <f>IFERROR(H8/D8*100,"-")</f>
        <v>20.460832915575857</v>
      </c>
      <c r="M8" s="37" t="str">
        <f>IFERROR(I8/E8*100,"-")</f>
        <v>-</v>
      </c>
      <c r="N8" s="37" t="str">
        <f>IFERROR(J8/F8*100,"-")</f>
        <v>-</v>
      </c>
      <c r="O8" s="38"/>
    </row>
    <row r="9" spans="1:15" ht="40.5" x14ac:dyDescent="0.25">
      <c r="A9" s="39"/>
      <c r="B9" s="40" t="s">
        <v>29</v>
      </c>
      <c r="C9" s="41">
        <f>SUM(D9:F9)</f>
        <v>5303.5</v>
      </c>
      <c r="D9" s="42">
        <v>5303.5</v>
      </c>
      <c r="E9" s="42">
        <f>E10</f>
        <v>0</v>
      </c>
      <c r="F9" s="42">
        <f>F10</f>
        <v>0</v>
      </c>
      <c r="G9" s="43">
        <f>SUM(H9:J9)</f>
        <v>1089.0999999999999</v>
      </c>
      <c r="H9" s="44">
        <v>1089.0999999999999</v>
      </c>
      <c r="I9" s="45">
        <v>0</v>
      </c>
      <c r="J9" s="44">
        <f>SUM(J10:J14)</f>
        <v>0</v>
      </c>
      <c r="K9" s="46">
        <f>IFERROR(G9/C9*100,"-")</f>
        <v>20.535495427547843</v>
      </c>
      <c r="L9" s="46">
        <f>IFERROR(H9/D9*100,"-")</f>
        <v>20.535495427547843</v>
      </c>
      <c r="M9" s="46" t="str">
        <f>IFERROR(I9/E9*100,"-")</f>
        <v>-</v>
      </c>
      <c r="N9" s="46" t="str">
        <f>IFERROR(J9/F9*100,"-")</f>
        <v>-</v>
      </c>
      <c r="O9" s="47"/>
    </row>
    <row r="10" spans="1:15" ht="40.5" x14ac:dyDescent="0.25">
      <c r="A10" s="48"/>
      <c r="B10" s="49" t="s">
        <v>30</v>
      </c>
      <c r="C10" s="50">
        <f>SUM(D10:F10)</f>
        <v>0</v>
      </c>
      <c r="D10" s="50" t="s">
        <v>31</v>
      </c>
      <c r="E10" s="50"/>
      <c r="F10" s="50"/>
      <c r="G10" s="52">
        <f>SUM(H10:J10)</f>
        <v>0</v>
      </c>
      <c r="H10" s="51"/>
      <c r="I10" s="51">
        <v>0</v>
      </c>
      <c r="J10" s="51">
        <v>0</v>
      </c>
      <c r="K10" s="51" t="str">
        <f>IFERROR(G10/C10*100,"-")</f>
        <v>-</v>
      </c>
      <c r="L10" s="51" t="str">
        <f>IFERROR(H10/D10*100,"-")</f>
        <v>-</v>
      </c>
      <c r="M10" s="51" t="str">
        <f>IFERROR(I10/E10*100,"-")</f>
        <v>-</v>
      </c>
      <c r="N10" s="51" t="str">
        <f>IFERROR(J10/F10*100,"-")</f>
        <v>-</v>
      </c>
      <c r="O10" s="53" t="s">
        <v>32</v>
      </c>
    </row>
    <row r="11" spans="1:15" ht="27" x14ac:dyDescent="0.25">
      <c r="A11" s="39"/>
      <c r="B11" s="54" t="s">
        <v>33</v>
      </c>
      <c r="C11" s="55">
        <f>SUM(D11:F11)</f>
        <v>82.4</v>
      </c>
      <c r="D11" s="56">
        <f>D12</f>
        <v>82.4</v>
      </c>
      <c r="E11" s="56">
        <f>E12</f>
        <v>0</v>
      </c>
      <c r="F11" s="56">
        <f>F12</f>
        <v>0</v>
      </c>
      <c r="G11" s="57">
        <f>SUM(H11:J11)</f>
        <v>12.9</v>
      </c>
      <c r="H11" s="57">
        <f>H12</f>
        <v>12.9</v>
      </c>
      <c r="I11" s="45">
        <v>0</v>
      </c>
      <c r="J11" s="57">
        <f>J12</f>
        <v>0</v>
      </c>
      <c r="K11" s="58">
        <f>IFERROR(G11/C11*100,"-")</f>
        <v>15.655339805825241</v>
      </c>
      <c r="L11" s="58">
        <f>IFERROR(H11/D11*100,"-")</f>
        <v>15.655339805825241</v>
      </c>
      <c r="M11" s="58" t="str">
        <f>IFERROR(I11/E11*100,"-")</f>
        <v>-</v>
      </c>
      <c r="N11" s="58" t="str">
        <f>IFERROR(J11/F11*100,"-")</f>
        <v>-</v>
      </c>
      <c r="O11" s="13"/>
    </row>
    <row r="12" spans="1:15" ht="27" x14ac:dyDescent="0.25">
      <c r="A12" s="59"/>
      <c r="B12" s="60" t="s">
        <v>34</v>
      </c>
      <c r="C12" s="50">
        <f>SUM(D12:F12)</f>
        <v>82.4</v>
      </c>
      <c r="D12" s="50">
        <f>SUM(D13:D14)</f>
        <v>82.4</v>
      </c>
      <c r="E12" s="50">
        <f>SUM(E13:E14)</f>
        <v>0</v>
      </c>
      <c r="F12" s="50">
        <f>SUM(F13:F14)</f>
        <v>0</v>
      </c>
      <c r="G12" s="50">
        <f>SUM(H12:J12)</f>
        <v>12.9</v>
      </c>
      <c r="H12" s="51">
        <f>SUM(H13:H14)</f>
        <v>12.9</v>
      </c>
      <c r="I12" s="51">
        <v>0</v>
      </c>
      <c r="J12" s="51">
        <f>SUM(J13:J14)</f>
        <v>0</v>
      </c>
      <c r="K12" s="51">
        <f>IFERROR(G12/C12*100,"-")</f>
        <v>15.655339805825241</v>
      </c>
      <c r="L12" s="51">
        <f>IFERROR(H12/D12*100,"-")</f>
        <v>15.655339805825241</v>
      </c>
      <c r="M12" s="51" t="str">
        <f>IFERROR(I12/E12*100,"-")</f>
        <v>-</v>
      </c>
      <c r="N12" s="51" t="str">
        <f>IFERROR(J12/F12*100,"-")</f>
        <v>-</v>
      </c>
      <c r="O12" s="53"/>
    </row>
    <row r="13" spans="1:15" ht="54" x14ac:dyDescent="0.25">
      <c r="A13" s="61"/>
      <c r="B13" s="62" t="s">
        <v>35</v>
      </c>
      <c r="C13" s="63">
        <f>SUM(D13:F13)</f>
        <v>73</v>
      </c>
      <c r="D13" s="64">
        <v>73</v>
      </c>
      <c r="E13" s="65">
        <v>0</v>
      </c>
      <c r="F13" s="65">
        <v>0</v>
      </c>
      <c r="G13" s="42">
        <f>SUM(H13:J13)</f>
        <v>12.9</v>
      </c>
      <c r="H13" s="45">
        <v>12.9</v>
      </c>
      <c r="I13" s="45">
        <v>0</v>
      </c>
      <c r="J13" s="58">
        <v>0</v>
      </c>
      <c r="K13" s="58">
        <f>IFERROR(G13/C13*100,"-")</f>
        <v>17.671232876712327</v>
      </c>
      <c r="L13" s="58">
        <f>IFERROR(H13/D13*100,"-")</f>
        <v>17.671232876712327</v>
      </c>
      <c r="M13" s="58" t="str">
        <f>IFERROR(I13/E13*100,"-")</f>
        <v>-</v>
      </c>
      <c r="N13" s="58" t="str">
        <f>IFERROR(J13/F13*100,"-")</f>
        <v>-</v>
      </c>
      <c r="O13" s="13" t="s">
        <v>36</v>
      </c>
    </row>
    <row r="14" spans="1:15" ht="54" x14ac:dyDescent="0.25">
      <c r="A14" s="61"/>
      <c r="B14" s="47" t="s">
        <v>37</v>
      </c>
      <c r="C14" s="66">
        <f>SUM(D14:F14)</f>
        <v>9.4</v>
      </c>
      <c r="D14" s="64">
        <v>9.4</v>
      </c>
      <c r="E14" s="65">
        <v>0</v>
      </c>
      <c r="F14" s="65">
        <v>0</v>
      </c>
      <c r="G14" s="57">
        <f>SUM(H14:J14)</f>
        <v>0</v>
      </c>
      <c r="H14" s="58">
        <v>0</v>
      </c>
      <c r="I14" s="45">
        <v>0</v>
      </c>
      <c r="J14" s="58">
        <v>0</v>
      </c>
      <c r="K14" s="58">
        <f>IFERROR(G14/C14*100,"-")</f>
        <v>0</v>
      </c>
      <c r="L14" s="58">
        <f>IFERROR(H14/D14*100,"-")</f>
        <v>0</v>
      </c>
      <c r="M14" s="58" t="str">
        <f>IFERROR(I14/E14*100,"-")</f>
        <v>-</v>
      </c>
      <c r="N14" s="58" t="str">
        <f>IFERROR(J14/F14*100,"-")</f>
        <v>-</v>
      </c>
      <c r="O14" s="13" t="s">
        <v>38</v>
      </c>
    </row>
    <row r="15" spans="1:15" ht="40.5" x14ac:dyDescent="0.25">
      <c r="A15" s="67">
        <v>2</v>
      </c>
      <c r="B15" s="68" t="s">
        <v>39</v>
      </c>
      <c r="C15" s="36">
        <f>SUM(D15:F15)</f>
        <v>8463.2999999999993</v>
      </c>
      <c r="D15" s="36">
        <f>D16+D19</f>
        <v>8463.2999999999993</v>
      </c>
      <c r="E15" s="36">
        <f>E16+E19</f>
        <v>0</v>
      </c>
      <c r="F15" s="36">
        <f>F16+F19</f>
        <v>0</v>
      </c>
      <c r="G15" s="36">
        <f>SUM(H15:J15)</f>
        <v>0</v>
      </c>
      <c r="H15" s="36">
        <f>H16+H19</f>
        <v>0</v>
      </c>
      <c r="I15" s="36">
        <v>0</v>
      </c>
      <c r="J15" s="36">
        <f>J16+J19</f>
        <v>0</v>
      </c>
      <c r="K15" s="36">
        <f>IFERROR(G15/C15*100,"-")</f>
        <v>0</v>
      </c>
      <c r="L15" s="37">
        <f>IFERROR(H15/D15*100,"-")</f>
        <v>0</v>
      </c>
      <c r="M15" s="37" t="str">
        <f>IFERROR(I15/E15*100,"-")</f>
        <v>-</v>
      </c>
      <c r="N15" s="37" t="str">
        <f>IFERROR(J15/F15*100,"-")</f>
        <v>-</v>
      </c>
      <c r="O15" s="38"/>
    </row>
    <row r="16" spans="1:15" ht="40.5" x14ac:dyDescent="0.25">
      <c r="A16" s="69"/>
      <c r="B16" s="53" t="s">
        <v>40</v>
      </c>
      <c r="C16" s="70">
        <f>SUM(D16:F16)</f>
        <v>5985.3</v>
      </c>
      <c r="D16" s="70">
        <f>SUM(D17:D18)</f>
        <v>5985.3</v>
      </c>
      <c r="E16" s="70">
        <f>SUM(E17:E18)</f>
        <v>0</v>
      </c>
      <c r="F16" s="70">
        <f>SUM(F17:F18)</f>
        <v>0</v>
      </c>
      <c r="G16" s="70">
        <f>SUM(H16:J16)</f>
        <v>0</v>
      </c>
      <c r="H16" s="51">
        <f>SUM(H17:H18)</f>
        <v>0</v>
      </c>
      <c r="I16" s="51">
        <v>0</v>
      </c>
      <c r="J16" s="51">
        <f>SUM(J17:J18)</f>
        <v>0</v>
      </c>
      <c r="K16" s="51">
        <f>IFERROR(G16/C16*100,"-")</f>
        <v>0</v>
      </c>
      <c r="L16" s="71">
        <f>IFERROR(H16/D16*100,"-")</f>
        <v>0</v>
      </c>
      <c r="M16" s="71" t="str">
        <f>IFERROR(I16/E16*100,"-")</f>
        <v>-</v>
      </c>
      <c r="N16" s="71" t="str">
        <f>IFERROR(J16/F16*100,"-")</f>
        <v>-</v>
      </c>
      <c r="O16" s="53"/>
    </row>
    <row r="17" spans="1:15" ht="67.5" x14ac:dyDescent="0.25">
      <c r="A17" s="72"/>
      <c r="B17" s="47" t="s">
        <v>41</v>
      </c>
      <c r="C17" s="57">
        <f>SUM(D17:F17)</f>
        <v>1263.3</v>
      </c>
      <c r="D17" s="56">
        <v>1263.3</v>
      </c>
      <c r="E17" s="57">
        <v>0</v>
      </c>
      <c r="F17" s="57">
        <v>0</v>
      </c>
      <c r="G17" s="57">
        <f>SUM(H17:J17)</f>
        <v>0</v>
      </c>
      <c r="H17" s="57">
        <v>0</v>
      </c>
      <c r="I17" s="45">
        <v>0</v>
      </c>
      <c r="J17" s="57">
        <v>0</v>
      </c>
      <c r="K17" s="57">
        <f>IFERROR(G17/C17*100,"-")</f>
        <v>0</v>
      </c>
      <c r="L17" s="45">
        <f>IFERROR(H17/D17*100,"-")</f>
        <v>0</v>
      </c>
      <c r="M17" s="46" t="str">
        <f>IFERROR(I17/E17*100,"-")</f>
        <v>-</v>
      </c>
      <c r="N17" s="46" t="str">
        <f>IFERROR(J17/F17*100,"-")</f>
        <v>-</v>
      </c>
      <c r="O17" s="73" t="s">
        <v>42</v>
      </c>
    </row>
    <row r="18" spans="1:15" ht="40.5" x14ac:dyDescent="0.25">
      <c r="A18" s="72"/>
      <c r="B18" s="47" t="s">
        <v>43</v>
      </c>
      <c r="C18" s="57">
        <f>SUM(D18:F18)</f>
        <v>4722</v>
      </c>
      <c r="D18" s="56">
        <v>4722</v>
      </c>
      <c r="E18" s="57">
        <v>0</v>
      </c>
      <c r="F18" s="57">
        <v>0</v>
      </c>
      <c r="G18" s="57">
        <f>SUM(H18:J18)</f>
        <v>0</v>
      </c>
      <c r="H18" s="57">
        <v>0</v>
      </c>
      <c r="I18" s="45">
        <v>0</v>
      </c>
      <c r="J18" s="57">
        <v>0</v>
      </c>
      <c r="K18" s="57">
        <f>IFERROR(G18/C18*100,"-")</f>
        <v>0</v>
      </c>
      <c r="L18" s="45">
        <f>IFERROR(H18/D18*100,"-")</f>
        <v>0</v>
      </c>
      <c r="M18" s="46" t="str">
        <f>IFERROR(I18/E18*100,"-")</f>
        <v>-</v>
      </c>
      <c r="N18" s="46" t="str">
        <f>IFERROR(J18/F18*100,"-")</f>
        <v>-</v>
      </c>
      <c r="O18" s="73" t="s">
        <v>44</v>
      </c>
    </row>
    <row r="19" spans="1:15" ht="27" x14ac:dyDescent="0.25">
      <c r="A19" s="69"/>
      <c r="B19" s="53" t="s">
        <v>45</v>
      </c>
      <c r="C19" s="70">
        <f>SUM(D19:F19)</f>
        <v>2478</v>
      </c>
      <c r="D19" s="74">
        <v>2478</v>
      </c>
      <c r="E19" s="70"/>
      <c r="F19" s="70">
        <v>0</v>
      </c>
      <c r="G19" s="70">
        <f>SUM(H19:J19)</f>
        <v>0</v>
      </c>
      <c r="H19" s="51">
        <v>0</v>
      </c>
      <c r="I19" s="51">
        <v>0</v>
      </c>
      <c r="J19" s="51">
        <v>0</v>
      </c>
      <c r="K19" s="51">
        <f>IFERROR(G19/C19*100,"-")</f>
        <v>0</v>
      </c>
      <c r="L19" s="71">
        <f>IFERROR(H19/D19*100,"-")</f>
        <v>0</v>
      </c>
      <c r="M19" s="71" t="str">
        <f>IFERROR(I19/E19*100,"-")</f>
        <v>-</v>
      </c>
      <c r="N19" s="71" t="str">
        <f>IFERROR(J19/F19*100,"-")</f>
        <v>-</v>
      </c>
      <c r="O19" s="53" t="s">
        <v>46</v>
      </c>
    </row>
  </sheetData>
  <mergeCells count="14">
    <mergeCell ref="C5:C6"/>
    <mergeCell ref="D5:F5"/>
    <mergeCell ref="G5:G6"/>
    <mergeCell ref="H5:J5"/>
    <mergeCell ref="K5:K6"/>
    <mergeCell ref="L5:N5"/>
    <mergeCell ref="A1:O1"/>
    <mergeCell ref="A2:O2"/>
    <mergeCell ref="A4:A6"/>
    <mergeCell ref="B4:B6"/>
    <mergeCell ref="C4:F4"/>
    <mergeCell ref="G4:J4"/>
    <mergeCell ref="K4:N4"/>
    <mergeCell ref="O4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B11" sqref="B11"/>
    </sheetView>
  </sheetViews>
  <sheetFormatPr defaultRowHeight="15" x14ac:dyDescent="0.25"/>
  <cols>
    <col min="1" max="1" width="6" bestFit="1" customWidth="1"/>
    <col min="2" max="2" width="43.42578125" customWidth="1"/>
    <col min="3" max="3" width="11.140625" customWidth="1"/>
    <col min="4" max="4" width="11" customWidth="1"/>
    <col min="5" max="5" width="14.28515625" customWidth="1"/>
    <col min="6" max="7" width="10.85546875" customWidth="1"/>
    <col min="8" max="8" width="37" customWidth="1"/>
  </cols>
  <sheetData>
    <row r="1" spans="1:8" ht="15.75" x14ac:dyDescent="0.25">
      <c r="A1" s="15" t="s">
        <v>17</v>
      </c>
      <c r="B1" s="15"/>
      <c r="C1" s="15"/>
      <c r="D1" s="15"/>
      <c r="E1" s="15"/>
      <c r="F1" s="15"/>
      <c r="G1" s="15"/>
      <c r="H1" s="15"/>
    </row>
    <row r="2" spans="1:8" ht="42" customHeight="1" x14ac:dyDescent="0.25">
      <c r="A2" s="16" t="s">
        <v>26</v>
      </c>
      <c r="B2" s="16"/>
      <c r="C2" s="16"/>
      <c r="D2" s="16"/>
      <c r="E2" s="16"/>
      <c r="F2" s="16"/>
      <c r="G2" s="16"/>
      <c r="H2" s="16"/>
    </row>
    <row r="3" spans="1:8" x14ac:dyDescent="0.25">
      <c r="A3" s="17"/>
      <c r="B3" s="18"/>
      <c r="C3" s="17"/>
      <c r="D3" s="17"/>
      <c r="E3" s="17"/>
      <c r="F3" s="17"/>
      <c r="G3" s="17"/>
      <c r="H3" s="19"/>
    </row>
    <row r="4" spans="1:8" x14ac:dyDescent="0.25">
      <c r="A4" s="20" t="s">
        <v>18</v>
      </c>
      <c r="B4" s="21" t="s">
        <v>19</v>
      </c>
      <c r="C4" s="20" t="s">
        <v>20</v>
      </c>
      <c r="D4" s="20" t="s">
        <v>21</v>
      </c>
      <c r="E4" s="20" t="s">
        <v>22</v>
      </c>
      <c r="F4" s="22" t="s">
        <v>23</v>
      </c>
      <c r="G4" s="22" t="s">
        <v>24</v>
      </c>
      <c r="H4" s="22" t="s">
        <v>25</v>
      </c>
    </row>
    <row r="5" spans="1:8" ht="54.75" customHeight="1" x14ac:dyDescent="0.25">
      <c r="A5" s="20"/>
      <c r="B5" s="21"/>
      <c r="C5" s="20"/>
      <c r="D5" s="20"/>
      <c r="E5" s="20"/>
      <c r="F5" s="22"/>
      <c r="G5" s="22"/>
      <c r="H5" s="22"/>
    </row>
    <row r="6" spans="1:8" x14ac:dyDescent="0.25">
      <c r="A6" s="1" t="s">
        <v>0</v>
      </c>
      <c r="B6" s="2"/>
      <c r="C6" s="2"/>
      <c r="D6" s="2"/>
      <c r="E6" s="2"/>
      <c r="F6" s="2"/>
      <c r="G6" s="2"/>
      <c r="H6" s="3"/>
    </row>
    <row r="7" spans="1:8" ht="41.25" customHeight="1" x14ac:dyDescent="0.25">
      <c r="A7" s="23" t="s">
        <v>1</v>
      </c>
      <c r="B7" s="24"/>
      <c r="C7" s="24"/>
      <c r="D7" s="24"/>
      <c r="E7" s="24"/>
      <c r="F7" s="24"/>
      <c r="G7" s="24"/>
      <c r="H7" s="25"/>
    </row>
    <row r="8" spans="1:8" ht="15" customHeight="1" x14ac:dyDescent="0.25">
      <c r="A8" s="23" t="s">
        <v>2</v>
      </c>
      <c r="B8" s="24"/>
      <c r="C8" s="24"/>
      <c r="D8" s="24"/>
      <c r="E8" s="24"/>
      <c r="F8" s="24"/>
      <c r="G8" s="24"/>
      <c r="H8" s="25"/>
    </row>
    <row r="9" spans="1:8" ht="40.5" x14ac:dyDescent="0.25">
      <c r="A9" s="8"/>
      <c r="B9" s="9" t="s">
        <v>3</v>
      </c>
      <c r="C9" s="10" t="s">
        <v>4</v>
      </c>
      <c r="D9" s="11">
        <v>100</v>
      </c>
      <c r="E9" s="11">
        <v>100</v>
      </c>
      <c r="F9" s="11" t="s">
        <v>5</v>
      </c>
      <c r="G9" s="12">
        <v>1</v>
      </c>
      <c r="H9" s="10" t="s">
        <v>6</v>
      </c>
    </row>
    <row r="10" spans="1:8" x14ac:dyDescent="0.25">
      <c r="A10" s="8"/>
      <c r="B10" s="5" t="s">
        <v>7</v>
      </c>
      <c r="C10" s="6"/>
      <c r="D10" s="6"/>
      <c r="E10" s="6"/>
      <c r="F10" s="6"/>
      <c r="G10" s="6"/>
      <c r="H10" s="7"/>
    </row>
    <row r="11" spans="1:8" ht="40.5" x14ac:dyDescent="0.25">
      <c r="A11" s="8"/>
      <c r="B11" s="9" t="s">
        <v>8</v>
      </c>
      <c r="C11" s="10" t="s">
        <v>4</v>
      </c>
      <c r="D11" s="11">
        <v>100</v>
      </c>
      <c r="E11" s="11">
        <v>100</v>
      </c>
      <c r="F11" s="11">
        <v>0</v>
      </c>
      <c r="G11" s="12">
        <f>F11/E11</f>
        <v>0</v>
      </c>
      <c r="H11" s="10" t="s">
        <v>6</v>
      </c>
    </row>
    <row r="12" spans="1:8" ht="40.5" x14ac:dyDescent="0.25">
      <c r="A12" s="8"/>
      <c r="B12" s="9" t="s">
        <v>9</v>
      </c>
      <c r="C12" s="10" t="s">
        <v>4</v>
      </c>
      <c r="D12" s="11">
        <v>100</v>
      </c>
      <c r="E12" s="11">
        <v>100</v>
      </c>
      <c r="F12" s="11">
        <v>25</v>
      </c>
      <c r="G12" s="12">
        <f>F12/E12</f>
        <v>0.25</v>
      </c>
      <c r="H12" s="10" t="s">
        <v>6</v>
      </c>
    </row>
    <row r="13" spans="1:8" ht="35.25" customHeight="1" x14ac:dyDescent="0.25">
      <c r="A13" s="23" t="s">
        <v>10</v>
      </c>
      <c r="B13" s="24"/>
      <c r="C13" s="24"/>
      <c r="D13" s="24"/>
      <c r="E13" s="24"/>
      <c r="F13" s="24"/>
      <c r="G13" s="24"/>
      <c r="H13" s="25"/>
    </row>
    <row r="14" spans="1:8" ht="54" x14ac:dyDescent="0.25">
      <c r="A14" s="4"/>
      <c r="B14" s="13" t="s">
        <v>27</v>
      </c>
      <c r="C14" s="11" t="s">
        <v>11</v>
      </c>
      <c r="D14" s="11">
        <v>105</v>
      </c>
      <c r="E14" s="11">
        <v>50</v>
      </c>
      <c r="F14" s="11">
        <v>0</v>
      </c>
      <c r="G14" s="14">
        <f>F14/E14</f>
        <v>0</v>
      </c>
      <c r="H14" s="10" t="s">
        <v>12</v>
      </c>
    </row>
    <row r="15" spans="1:8" ht="40.5" x14ac:dyDescent="0.25">
      <c r="A15" s="4"/>
      <c r="B15" s="13" t="s">
        <v>13</v>
      </c>
      <c r="C15" s="11" t="s">
        <v>14</v>
      </c>
      <c r="D15" s="11">
        <v>6700</v>
      </c>
      <c r="E15" s="11">
        <v>6700</v>
      </c>
      <c r="F15" s="11">
        <v>0</v>
      </c>
      <c r="G15" s="14">
        <f>F15/E15</f>
        <v>0</v>
      </c>
      <c r="H15" s="10" t="s">
        <v>12</v>
      </c>
    </row>
    <row r="16" spans="1:8" ht="40.5" x14ac:dyDescent="0.25">
      <c r="A16" s="4"/>
      <c r="B16" s="13" t="s">
        <v>15</v>
      </c>
      <c r="C16" s="11" t="s">
        <v>16</v>
      </c>
      <c r="D16" s="11">
        <v>0</v>
      </c>
      <c r="E16" s="11">
        <v>1</v>
      </c>
      <c r="F16" s="11">
        <v>0</v>
      </c>
      <c r="G16" s="14">
        <f>F16/E16</f>
        <v>0</v>
      </c>
      <c r="H16" s="10" t="s">
        <v>12</v>
      </c>
    </row>
  </sheetData>
  <mergeCells count="15">
    <mergeCell ref="A8:H8"/>
    <mergeCell ref="A13:H13"/>
    <mergeCell ref="D4:D5"/>
    <mergeCell ref="E4:E5"/>
    <mergeCell ref="F4:F5"/>
    <mergeCell ref="G4:G5"/>
    <mergeCell ref="H4:H5"/>
    <mergeCell ref="A7:H7"/>
    <mergeCell ref="A6:H6"/>
    <mergeCell ref="B10:H10"/>
    <mergeCell ref="A1:H1"/>
    <mergeCell ref="A2:H2"/>
    <mergeCell ref="A4:A5"/>
    <mergeCell ref="B4:B5"/>
    <mergeCell ref="C4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Кассовое исполнение</vt:lpstr>
      <vt:lpstr>Целевые показатели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2017-06-05T07:31:05Z</dcterms:modified>
</cp:coreProperties>
</file>